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60" yWindow="525" windowWidth="29040" windowHeight="16440"/>
  </bookViews>
  <sheets>
    <sheet name="P.O.F.  2" sheetId="1" r:id="rId1"/>
    <sheet name="Foglio2" sheetId="2" r:id="rId2"/>
    <sheet name="Foglio3" sheetId="3" r:id="rId3"/>
  </sheets>
  <definedNames>
    <definedName name="_xlnm.Print_Area" localSheetId="0">'P.O.F.  2'!$A$1:$K$81</definedName>
  </definedNames>
  <calcPr calcId="145621"/>
</workbook>
</file>

<file path=xl/calcChain.xml><?xml version="1.0" encoding="utf-8"?>
<calcChain xmlns="http://schemas.openxmlformats.org/spreadsheetml/2006/main">
  <c r="F12" i="1" l="1"/>
  <c r="F13" i="1"/>
  <c r="F14" i="1"/>
  <c r="H1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H11" i="1" s="1"/>
  <c r="I13" i="1" s="1"/>
  <c r="B68" i="1"/>
  <c r="H60" i="1"/>
  <c r="H59" i="1"/>
  <c r="H12" i="1"/>
  <c r="H13" i="1"/>
  <c r="F41" i="1"/>
  <c r="H41" i="1"/>
  <c r="F42" i="1"/>
  <c r="H42" i="1" s="1"/>
  <c r="F43" i="1"/>
  <c r="H43" i="1"/>
  <c r="H15" i="1"/>
  <c r="H16" i="1"/>
  <c r="H17" i="1"/>
  <c r="H18" i="1"/>
  <c r="H19" i="1"/>
  <c r="H20" i="1"/>
  <c r="H21" i="1"/>
  <c r="H22" i="1"/>
  <c r="H23" i="1"/>
  <c r="H36" i="1"/>
  <c r="H37" i="1"/>
  <c r="H38" i="1"/>
  <c r="H50" i="1"/>
  <c r="H51" i="1"/>
  <c r="H52" i="1"/>
  <c r="H53" i="1"/>
  <c r="F47" i="1"/>
  <c r="H47" i="1" s="1"/>
  <c r="I49" i="1" s="1"/>
  <c r="F48" i="1"/>
  <c r="H48" i="1"/>
  <c r="F49" i="1"/>
  <c r="H49" i="1" s="1"/>
  <c r="F44" i="1"/>
  <c r="H44" i="1"/>
  <c r="F45" i="1"/>
  <c r="H45" i="1" s="1"/>
  <c r="F46" i="1"/>
  <c r="H46" i="1"/>
  <c r="H24" i="1"/>
  <c r="H25" i="1"/>
  <c r="H26" i="1"/>
  <c r="H27" i="1"/>
  <c r="H28" i="1"/>
  <c r="H29" i="1"/>
  <c r="H30" i="1"/>
  <c r="H31" i="1"/>
  <c r="H54" i="1"/>
  <c r="I63" i="1"/>
  <c r="I62" i="1"/>
  <c r="I61" i="1"/>
  <c r="F39" i="1"/>
  <c r="I53" i="1"/>
  <c r="I38" i="1" l="1"/>
  <c r="I46" i="1"/>
  <c r="I43" i="1"/>
  <c r="I23" i="1"/>
  <c r="H55" i="1"/>
  <c r="I34" i="1"/>
  <c r="I55" i="1" l="1"/>
  <c r="I56" i="1" s="1"/>
  <c r="I39" i="1"/>
  <c r="H56" i="1"/>
  <c r="H57" i="1"/>
  <c r="I57" i="1"/>
  <c r="I58" i="1" l="1"/>
  <c r="H58" i="1"/>
  <c r="I64" i="1" l="1"/>
  <c r="H64" i="1"/>
</calcChain>
</file>

<file path=xl/sharedStrings.xml><?xml version="1.0" encoding="utf-8"?>
<sst xmlns="http://schemas.openxmlformats.org/spreadsheetml/2006/main" count="85" uniqueCount="69">
  <si>
    <t>PERSONALE</t>
  </si>
  <si>
    <t xml:space="preserve"> GIORNI</t>
  </si>
  <si>
    <t>IMPORTO</t>
  </si>
  <si>
    <t xml:space="preserve"> TOTALE</t>
  </si>
  <si>
    <t xml:space="preserve"> ORARIO</t>
  </si>
  <si>
    <t xml:space="preserve">  TOTALE</t>
  </si>
  <si>
    <t xml:space="preserve">    ORE</t>
  </si>
  <si>
    <t xml:space="preserve">    gg</t>
  </si>
  <si>
    <t xml:space="preserve">       h</t>
  </si>
  <si>
    <t xml:space="preserve">      h</t>
  </si>
  <si>
    <t xml:space="preserve">     €/h</t>
  </si>
  <si>
    <t xml:space="preserve">       €</t>
  </si>
  <si>
    <t>D.S.G.A.</t>
  </si>
  <si>
    <t>Materiali e sussidi</t>
  </si>
  <si>
    <t>Attrezzature</t>
  </si>
  <si>
    <t xml:space="preserve"> </t>
  </si>
  <si>
    <t>Il Referente del Progetto</t>
  </si>
  <si>
    <t>INPDAP (24,20%)</t>
  </si>
  <si>
    <t>IRAP (8,5%)</t>
  </si>
  <si>
    <t xml:space="preserve">Il Dirigente Scolastico </t>
  </si>
  <si>
    <t>N..B.  Inserire valori solo nelle celle colorate</t>
  </si>
  <si>
    <t>approvazione Collegio Docenti</t>
  </si>
  <si>
    <t>approvazione Consiglio di Istituto</t>
  </si>
  <si>
    <t>Docenti interni: docenze x alunni</t>
  </si>
  <si>
    <t>ORE LAVORO</t>
  </si>
  <si>
    <t>COMPENSO</t>
  </si>
  <si>
    <t xml:space="preserve">x gg </t>
  </si>
  <si>
    <t>Docenti interni:attività e/o tutoraggio</t>
  </si>
  <si>
    <t>Docenti esterni/interni: formazione</t>
  </si>
  <si>
    <t xml:space="preserve"> ATTIVITA'  </t>
  </si>
  <si>
    <t>NOMINATIVI</t>
  </si>
  <si>
    <t>parziali</t>
  </si>
  <si>
    <t>attività</t>
  </si>
  <si>
    <t>Totale Lordo</t>
  </si>
  <si>
    <t xml:space="preserve">Totale spese </t>
  </si>
  <si>
    <t>SCE/</t>
  </si>
  <si>
    <t>in base al fabbisogno</t>
  </si>
  <si>
    <t>Collaboratori scolastici</t>
  </si>
  <si>
    <t>ALTRO</t>
  </si>
  <si>
    <t>Assist. Tecnici</t>
  </si>
  <si>
    <t>Assist. Amministrativi</t>
  </si>
  <si>
    <t>se docenza frontale con alunni</t>
  </si>
  <si>
    <t>F.I.S.</t>
  </si>
  <si>
    <t xml:space="preserve">Inserire </t>
  </si>
  <si>
    <t>n.b. se finanziato da F.I.S. :             D.S. - DSGA  e  amm.vi = 0,00</t>
  </si>
  <si>
    <t>in corsi recupero / IDEI  = 50,00</t>
  </si>
  <si>
    <t>Dirigente Scolastico</t>
  </si>
  <si>
    <t>progettazione</t>
  </si>
  <si>
    <t>coordinamento</t>
  </si>
  <si>
    <t>attività amministrativa</t>
  </si>
  <si>
    <t>N..B.  Gli altri campi sono a cura del Dirigente e del DSGA</t>
  </si>
  <si>
    <t xml:space="preserve">                                                                                                  TOTALE COMPLESSIVO PROGETTO</t>
  </si>
  <si>
    <t>totale progetto lordo dipendente</t>
  </si>
  <si>
    <t>Aule impegnate o laborat. Specifico</t>
  </si>
  <si>
    <t xml:space="preserve">diplomi per attestati </t>
  </si>
  <si>
    <t>Via Kennedy, 112 Napoli</t>
  </si>
  <si>
    <t>dott.ssa Giovanna Martano</t>
  </si>
  <si>
    <t>___________________________________________________</t>
  </si>
  <si>
    <t>delibera n.____________</t>
  </si>
  <si>
    <t>P.T.O.F.</t>
  </si>
  <si>
    <t>NOME PROGETTO</t>
  </si>
  <si>
    <t>Progettazione del docente referente progetto</t>
  </si>
  <si>
    <t>I. T. I. "AUGUSTO RIGHI"</t>
  </si>
  <si>
    <t>del ______/______/________</t>
  </si>
  <si>
    <t>Napoli,</t>
  </si>
  <si>
    <t>(numero)</t>
  </si>
  <si>
    <t>n</t>
  </si>
  <si>
    <t>___________________________________________________________</t>
  </si>
  <si>
    <t>PIANO ANALITICO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</si>
</sst>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43" fontId="8" fillId="0" borderId="7" xfId="1" applyFont="1" applyBorder="1" applyAlignment="1" applyProtection="1"/>
    <xf numFmtId="43" fontId="2" fillId="0" borderId="1" xfId="1" applyFont="1" applyBorder="1" applyAlignment="1" applyProtection="1">
      <alignment horizontal="center"/>
    </xf>
    <xf numFmtId="43" fontId="2" fillId="0" borderId="4" xfId="1" applyFont="1" applyBorder="1" applyProtection="1"/>
    <xf numFmtId="43" fontId="2" fillId="0" borderId="2" xfId="1" applyFont="1" applyBorder="1" applyProtection="1"/>
    <xf numFmtId="43" fontId="2" fillId="0" borderId="1" xfId="1" applyFont="1" applyBorder="1" applyProtection="1"/>
    <xf numFmtId="43" fontId="8" fillId="0" borderId="1" xfId="1" applyFont="1" applyBorder="1" applyProtection="1"/>
    <xf numFmtId="164" fontId="8" fillId="2" borderId="7" xfId="1" applyNumberFormat="1" applyFont="1" applyFill="1" applyBorder="1" applyAlignment="1" applyProtection="1"/>
    <xf numFmtId="43" fontId="2" fillId="0" borderId="6" xfId="1" applyFont="1" applyBorder="1" applyProtection="1"/>
    <xf numFmtId="43" fontId="2" fillId="0" borderId="20" xfId="1" applyFont="1" applyBorder="1" applyProtection="1"/>
    <xf numFmtId="43" fontId="8" fillId="0" borderId="25" xfId="1" applyFont="1" applyBorder="1" applyProtection="1"/>
    <xf numFmtId="43" fontId="2" fillId="0" borderId="25" xfId="1" applyFont="1" applyBorder="1" applyProtection="1"/>
    <xf numFmtId="43" fontId="2" fillId="0" borderId="3" xfId="1" applyFont="1" applyBorder="1" applyProtection="1"/>
    <xf numFmtId="43" fontId="8" fillId="2" borderId="7" xfId="1" applyFont="1" applyFill="1" applyBorder="1" applyProtection="1"/>
    <xf numFmtId="43" fontId="8" fillId="0" borderId="28" xfId="1" applyFont="1" applyBorder="1" applyAlignment="1" applyProtection="1"/>
    <xf numFmtId="43" fontId="2" fillId="0" borderId="29" xfId="1" applyFont="1" applyBorder="1" applyProtection="1"/>
    <xf numFmtId="43" fontId="8" fillId="0" borderId="13" xfId="1" applyFont="1" applyBorder="1" applyAlignment="1" applyProtection="1"/>
    <xf numFmtId="43" fontId="2" fillId="0" borderId="9" xfId="1" applyFont="1" applyBorder="1" applyProtection="1"/>
    <xf numFmtId="43" fontId="0" fillId="0" borderId="0" xfId="1" applyFont="1" applyProtection="1"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43" fontId="0" fillId="0" borderId="0" xfId="1" applyFont="1" applyAlignment="1" applyProtection="1">
      <protection locked="0"/>
    </xf>
    <xf numFmtId="43" fontId="4" fillId="0" borderId="0" xfId="1" applyFont="1" applyProtection="1">
      <protection locked="0"/>
    </xf>
    <xf numFmtId="43" fontId="0" fillId="0" borderId="0" xfId="1" applyFont="1" applyBorder="1" applyProtection="1">
      <protection locked="0"/>
    </xf>
    <xf numFmtId="164" fontId="0" fillId="0" borderId="0" xfId="1" applyNumberFormat="1" applyFont="1" applyBorder="1" applyAlignment="1" applyProtection="1">
      <alignment horizontal="center"/>
      <protection locked="0"/>
    </xf>
    <xf numFmtId="43" fontId="0" fillId="0" borderId="0" xfId="1" applyFont="1" applyBorder="1" applyAlignment="1" applyProtection="1">
      <protection locked="0"/>
    </xf>
    <xf numFmtId="43" fontId="4" fillId="0" borderId="4" xfId="1" applyFont="1" applyBorder="1" applyProtection="1">
      <protection locked="0"/>
    </xf>
    <xf numFmtId="43" fontId="8" fillId="0" borderId="18" xfId="1" applyFont="1" applyBorder="1" applyAlignment="1" applyProtection="1">
      <alignment horizontal="center"/>
      <protection locked="0"/>
    </xf>
    <xf numFmtId="43" fontId="2" fillId="0" borderId="20" xfId="1" applyFont="1" applyBorder="1" applyAlignment="1" applyProtection="1">
      <alignment horizontal="center"/>
      <protection locked="0"/>
    </xf>
    <xf numFmtId="43" fontId="2" fillId="0" borderId="24" xfId="1" applyFont="1" applyBorder="1" applyAlignment="1" applyProtection="1">
      <alignment horizontal="center"/>
      <protection locked="0"/>
    </xf>
    <xf numFmtId="43" fontId="2" fillId="0" borderId="4" xfId="1" applyFont="1" applyBorder="1" applyAlignment="1" applyProtection="1">
      <alignment horizontal="center"/>
      <protection locked="0"/>
    </xf>
    <xf numFmtId="43" fontId="0" fillId="0" borderId="0" xfId="1" applyFont="1" applyAlignment="1" applyProtection="1">
      <alignment horizontal="center"/>
      <protection locked="0"/>
    </xf>
    <xf numFmtId="43" fontId="8" fillId="0" borderId="7" xfId="1" applyFont="1" applyBorder="1" applyProtection="1">
      <protection locked="0"/>
    </xf>
    <xf numFmtId="164" fontId="8" fillId="2" borderId="7" xfId="1" applyNumberFormat="1" applyFont="1" applyFill="1" applyBorder="1" applyProtection="1">
      <protection locked="0"/>
    </xf>
    <xf numFmtId="164" fontId="8" fillId="2" borderId="7" xfId="1" applyNumberFormat="1" applyFont="1" applyFill="1" applyBorder="1" applyAlignment="1" applyProtection="1">
      <alignment horizontal="center"/>
      <protection locked="0"/>
    </xf>
    <xf numFmtId="164" fontId="2" fillId="0" borderId="7" xfId="1" applyNumberFormat="1" applyFont="1" applyBorder="1" applyAlignment="1" applyProtection="1">
      <alignment horizontal="center"/>
      <protection locked="0"/>
    </xf>
    <xf numFmtId="43" fontId="6" fillId="0" borderId="8" xfId="1" applyFont="1" applyBorder="1" applyProtection="1">
      <protection locked="0"/>
    </xf>
    <xf numFmtId="164" fontId="8" fillId="0" borderId="7" xfId="1" applyNumberFormat="1" applyFont="1" applyFill="1" applyBorder="1" applyProtection="1">
      <protection locked="0"/>
    </xf>
    <xf numFmtId="43" fontId="8" fillId="0" borderId="8" xfId="1" applyFont="1" applyBorder="1" applyProtection="1">
      <protection locked="0"/>
    </xf>
    <xf numFmtId="164" fontId="2" fillId="0" borderId="7" xfId="1" applyNumberFormat="1" applyFont="1" applyFill="1" applyBorder="1" applyAlignment="1" applyProtection="1">
      <alignment horizontal="center"/>
      <protection locked="0"/>
    </xf>
    <xf numFmtId="43" fontId="2" fillId="0" borderId="8" xfId="1" applyFont="1" applyBorder="1" applyProtection="1">
      <protection locked="0"/>
    </xf>
    <xf numFmtId="164" fontId="8" fillId="0" borderId="7" xfId="1" applyNumberFormat="1" applyFont="1" applyFill="1" applyBorder="1" applyAlignment="1" applyProtection="1">
      <alignment horizontal="center"/>
      <protection locked="0"/>
    </xf>
    <xf numFmtId="164" fontId="8" fillId="0" borderId="7" xfId="1" applyNumberFormat="1" applyFont="1" applyBorder="1" applyAlignment="1" applyProtection="1">
      <alignment horizontal="center"/>
      <protection locked="0"/>
    </xf>
    <xf numFmtId="43" fontId="2" fillId="0" borderId="7" xfId="1" applyFont="1" applyBorder="1" applyProtection="1">
      <protection locked="0"/>
    </xf>
    <xf numFmtId="43" fontId="8" fillId="0" borderId="26" xfId="1" applyFont="1" applyBorder="1" applyProtection="1">
      <protection locked="0"/>
    </xf>
    <xf numFmtId="43" fontId="8" fillId="0" borderId="27" xfId="1" applyFont="1" applyBorder="1" applyProtection="1">
      <protection locked="0"/>
    </xf>
    <xf numFmtId="164" fontId="8" fillId="0" borderId="28" xfId="1" applyNumberFormat="1" applyFont="1" applyBorder="1" applyAlignment="1" applyProtection="1">
      <alignment horizontal="center"/>
      <protection locked="0"/>
    </xf>
    <xf numFmtId="43" fontId="2" fillId="0" borderId="9" xfId="1" applyFont="1" applyBorder="1" applyProtection="1">
      <protection locked="0"/>
    </xf>
    <xf numFmtId="43" fontId="2" fillId="0" borderId="10" xfId="1" applyFont="1" applyBorder="1" applyProtection="1">
      <protection locked="0"/>
    </xf>
    <xf numFmtId="164" fontId="8" fillId="0" borderId="10" xfId="1" applyNumberFormat="1" applyFont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164" fontId="8" fillId="0" borderId="0" xfId="1" applyNumberFormat="1" applyFont="1" applyBorder="1" applyAlignment="1" applyProtection="1">
      <alignment horizontal="center"/>
      <protection locked="0"/>
    </xf>
    <xf numFmtId="43" fontId="8" fillId="0" borderId="0" xfId="1" applyFont="1" applyBorder="1" applyAlignment="1" applyProtection="1">
      <protection locked="0"/>
    </xf>
    <xf numFmtId="43" fontId="2" fillId="0" borderId="0" xfId="1" applyFont="1" applyProtection="1">
      <protection locked="0"/>
    </xf>
    <xf numFmtId="43" fontId="10" fillId="0" borderId="0" xfId="1" applyFont="1" applyBorder="1" applyProtection="1"/>
    <xf numFmtId="14" fontId="10" fillId="0" borderId="0" xfId="1" applyNumberFormat="1" applyFont="1" applyBorder="1" applyAlignment="1" applyProtection="1">
      <alignment horizontal="left"/>
    </xf>
    <xf numFmtId="43" fontId="4" fillId="0" borderId="24" xfId="1" applyFont="1" applyBorder="1" applyProtection="1">
      <protection locked="0"/>
    </xf>
    <xf numFmtId="43" fontId="3" fillId="0" borderId="2" xfId="1" applyFont="1" applyBorder="1" applyProtection="1">
      <protection locked="0"/>
    </xf>
    <xf numFmtId="43" fontId="3" fillId="0" borderId="2" xfId="1" applyFont="1" applyBorder="1" applyAlignment="1" applyProtection="1">
      <alignment horizontal="center"/>
      <protection locked="0"/>
    </xf>
    <xf numFmtId="43" fontId="3" fillId="0" borderId="2" xfId="1" applyFont="1" applyBorder="1" applyAlignment="1" applyProtection="1">
      <alignment horizontal="left" vertical="center"/>
      <protection locked="0"/>
    </xf>
    <xf numFmtId="43" fontId="10" fillId="2" borderId="2" xfId="1" applyFont="1" applyFill="1" applyBorder="1" applyAlignment="1" applyProtection="1">
      <alignment horizontal="center"/>
      <protection locked="0"/>
    </xf>
    <xf numFmtId="164" fontId="2" fillId="0" borderId="7" xfId="1" applyNumberFormat="1" applyFont="1" applyBorder="1" applyAlignment="1" applyProtection="1">
      <alignment horizontal="center"/>
    </xf>
    <xf numFmtId="164" fontId="8" fillId="2" borderId="7" xfId="1" applyNumberFormat="1" applyFont="1" applyFill="1" applyBorder="1" applyAlignment="1" applyProtection="1">
      <alignment horizontal="center" vertical="center"/>
      <protection locked="0"/>
    </xf>
    <xf numFmtId="43" fontId="0" fillId="0" borderId="5" xfId="1" applyFont="1" applyBorder="1" applyProtection="1"/>
    <xf numFmtId="43" fontId="0" fillId="0" borderId="0" xfId="1" applyFont="1" applyBorder="1" applyProtection="1"/>
    <xf numFmtId="164" fontId="0" fillId="0" borderId="0" xfId="1" applyNumberFormat="1" applyFont="1" applyBorder="1" applyAlignment="1" applyProtection="1">
      <alignment horizontal="center"/>
    </xf>
    <xf numFmtId="43" fontId="0" fillId="0" borderId="0" xfId="1" applyFont="1" applyBorder="1" applyAlignment="1" applyProtection="1"/>
    <xf numFmtId="43" fontId="0" fillId="0" borderId="6" xfId="1" applyFont="1" applyBorder="1" applyProtection="1"/>
    <xf numFmtId="43" fontId="8" fillId="0" borderId="17" xfId="1" applyFont="1" applyBorder="1" applyAlignment="1" applyProtection="1">
      <alignment horizontal="center"/>
    </xf>
    <xf numFmtId="43" fontId="8" fillId="0" borderId="18" xfId="1" applyFont="1" applyBorder="1" applyAlignment="1" applyProtection="1">
      <alignment horizontal="center"/>
    </xf>
    <xf numFmtId="164" fontId="8" fillId="0" borderId="19" xfId="1" applyNumberFormat="1" applyFont="1" applyBorder="1" applyAlignment="1" applyProtection="1">
      <alignment horizontal="center"/>
    </xf>
    <xf numFmtId="43" fontId="8" fillId="0" borderId="19" xfId="1" applyFont="1" applyBorder="1" applyAlignment="1" applyProtection="1"/>
    <xf numFmtId="43" fontId="8" fillId="0" borderId="13" xfId="1" applyFont="1" applyBorder="1" applyAlignment="1" applyProtection="1">
      <alignment horizontal="center"/>
    </xf>
    <xf numFmtId="43" fontId="8" fillId="0" borderId="21" xfId="1" applyFont="1" applyBorder="1" applyProtection="1"/>
    <xf numFmtId="43" fontId="8" fillId="0" borderId="22" xfId="1" applyFont="1" applyBorder="1" applyProtection="1"/>
    <xf numFmtId="164" fontId="10" fillId="0" borderId="23" xfId="1" applyNumberFormat="1" applyFont="1" applyBorder="1" applyAlignment="1" applyProtection="1">
      <alignment horizontal="center"/>
    </xf>
    <xf numFmtId="164" fontId="8" fillId="0" borderId="23" xfId="1" applyNumberFormat="1" applyFont="1" applyBorder="1" applyAlignment="1" applyProtection="1">
      <alignment horizontal="center"/>
    </xf>
    <xf numFmtId="43" fontId="8" fillId="0" borderId="23" xfId="1" applyFont="1" applyBorder="1" applyAlignment="1" applyProtection="1"/>
    <xf numFmtId="43" fontId="8" fillId="0" borderId="16" xfId="1" applyFont="1" applyBorder="1" applyAlignment="1" applyProtection="1">
      <alignment horizontal="center"/>
    </xf>
    <xf numFmtId="164" fontId="10" fillId="0" borderId="19" xfId="1" applyNumberFormat="1" applyFont="1" applyBorder="1" applyAlignment="1" applyProtection="1">
      <alignment horizontal="center"/>
    </xf>
    <xf numFmtId="43" fontId="8" fillId="0" borderId="19" xfId="1" applyFont="1" applyBorder="1" applyAlignment="1" applyProtection="1">
      <alignment horizontal="center"/>
    </xf>
    <xf numFmtId="43" fontId="3" fillId="0" borderId="11" xfId="1" applyFont="1" applyFill="1" applyBorder="1" applyProtection="1"/>
    <xf numFmtId="43" fontId="8" fillId="2" borderId="12" xfId="1" applyFont="1" applyFill="1" applyBorder="1" applyProtection="1"/>
    <xf numFmtId="164" fontId="8" fillId="0" borderId="12" xfId="1" applyNumberFormat="1" applyFont="1" applyBorder="1" applyAlignment="1" applyProtection="1">
      <alignment horizontal="center"/>
    </xf>
    <xf numFmtId="164" fontId="5" fillId="0" borderId="12" xfId="1" applyNumberFormat="1" applyFont="1" applyFill="1" applyBorder="1" applyAlignment="1" applyProtection="1">
      <alignment horizontal="center"/>
    </xf>
    <xf numFmtId="43" fontId="8" fillId="0" borderId="12" xfId="1" applyFont="1" applyBorder="1" applyAlignment="1" applyProtection="1"/>
    <xf numFmtId="43" fontId="8" fillId="0" borderId="12" xfId="1" applyFont="1" applyBorder="1" applyProtection="1"/>
    <xf numFmtId="43" fontId="2" fillId="0" borderId="30" xfId="1" applyFont="1" applyBorder="1" applyProtection="1"/>
    <xf numFmtId="164" fontId="8" fillId="0" borderId="0" xfId="1" applyNumberFormat="1" applyFont="1" applyBorder="1" applyAlignment="1" applyProtection="1">
      <alignment horizontal="center"/>
    </xf>
    <xf numFmtId="43" fontId="8" fillId="0" borderId="0" xfId="1" applyFont="1" applyBorder="1" applyProtection="1"/>
    <xf numFmtId="164" fontId="10" fillId="0" borderId="0" xfId="1" applyNumberFormat="1" applyFont="1" applyBorder="1" applyAlignment="1" applyProtection="1">
      <alignment horizontal="center"/>
    </xf>
    <xf numFmtId="43" fontId="0" fillId="0" borderId="0" xfId="1" applyFont="1" applyProtection="1"/>
    <xf numFmtId="164" fontId="0" fillId="0" borderId="0" xfId="1" applyNumberFormat="1" applyFont="1" applyAlignment="1" applyProtection="1">
      <alignment horizontal="center"/>
    </xf>
    <xf numFmtId="164" fontId="10" fillId="0" borderId="0" xfId="1" applyNumberFormat="1" applyFont="1" applyAlignment="1" applyProtection="1">
      <alignment horizontal="center"/>
    </xf>
    <xf numFmtId="43" fontId="10" fillId="0" borderId="0" xfId="1" applyFont="1" applyAlignment="1" applyProtection="1"/>
    <xf numFmtId="43" fontId="10" fillId="0" borderId="0" xfId="1" applyFont="1" applyProtection="1"/>
    <xf numFmtId="43" fontId="3" fillId="0" borderId="0" xfId="1" applyFont="1" applyProtection="1"/>
    <xf numFmtId="164" fontId="8" fillId="0" borderId="0" xfId="1" applyNumberFormat="1" applyFont="1" applyBorder="1" applyAlignment="1" applyProtection="1"/>
    <xf numFmtId="43" fontId="8" fillId="0" borderId="0" xfId="1" applyFont="1" applyBorder="1" applyAlignment="1" applyProtection="1"/>
    <xf numFmtId="43" fontId="2" fillId="0" borderId="0" xfId="1" applyFont="1" applyBorder="1" applyProtection="1"/>
    <xf numFmtId="43" fontId="10" fillId="0" borderId="0" xfId="1" applyFont="1" applyFill="1" applyBorder="1" applyProtection="1"/>
    <xf numFmtId="164" fontId="10" fillId="0" borderId="0" xfId="1" quotePrefix="1" applyNumberFormat="1" applyFont="1" applyBorder="1" applyAlignment="1" applyProtection="1">
      <alignment horizontal="center"/>
    </xf>
    <xf numFmtId="43" fontId="0" fillId="0" borderId="0" xfId="1" applyFont="1" applyAlignment="1" applyProtection="1"/>
    <xf numFmtId="43" fontId="2" fillId="0" borderId="0" xfId="1" applyFont="1" applyProtection="1"/>
    <xf numFmtId="43" fontId="10" fillId="0" borderId="11" xfId="1" applyFont="1" applyBorder="1" applyAlignment="1" applyProtection="1">
      <alignment horizontal="center"/>
    </xf>
    <xf numFmtId="43" fontId="10" fillId="0" borderId="12" xfId="1" applyFont="1" applyBorder="1" applyAlignment="1" applyProtection="1">
      <alignment horizontal="center"/>
    </xf>
    <xf numFmtId="43" fontId="10" fillId="0" borderId="30" xfId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center" vertical="center"/>
    </xf>
    <xf numFmtId="43" fontId="7" fillId="0" borderId="0" xfId="1" applyFont="1" applyBorder="1" applyAlignment="1" applyProtection="1">
      <alignment horizontal="center" vertical="center"/>
    </xf>
    <xf numFmtId="43" fontId="7" fillId="0" borderId="14" xfId="1" applyFont="1" applyBorder="1" applyAlignment="1" applyProtection="1">
      <alignment horizontal="center" vertical="center"/>
    </xf>
    <xf numFmtId="43" fontId="7" fillId="0" borderId="15" xfId="1" applyFont="1" applyBorder="1" applyAlignment="1" applyProtection="1">
      <alignment horizontal="center" vertical="center"/>
    </xf>
    <xf numFmtId="164" fontId="10" fillId="0" borderId="0" xfId="1" applyNumberFormat="1" applyFont="1" applyBorder="1" applyAlignment="1" applyProtection="1">
      <alignment horizontal="left"/>
    </xf>
    <xf numFmtId="43" fontId="7" fillId="0" borderId="9" xfId="1" applyFont="1" applyBorder="1" applyAlignment="1" applyProtection="1">
      <alignment horizontal="center"/>
    </xf>
    <xf numFmtId="43" fontId="7" fillId="0" borderId="10" xfId="1" applyFont="1" applyBorder="1" applyAlignment="1" applyProtection="1">
      <alignment horizontal="center"/>
    </xf>
    <xf numFmtId="43" fontId="9" fillId="0" borderId="14" xfId="1" applyFont="1" applyBorder="1" applyAlignment="1" applyProtection="1">
      <alignment horizontal="center" vertical="center"/>
    </xf>
    <xf numFmtId="43" fontId="11" fillId="0" borderId="15" xfId="1" applyFont="1" applyBorder="1" applyAlignment="1" applyProtection="1">
      <alignment horizontal="center" vertical="center"/>
    </xf>
    <xf numFmtId="43" fontId="3" fillId="2" borderId="11" xfId="1" applyFont="1" applyFill="1" applyBorder="1" applyAlignment="1" applyProtection="1">
      <alignment horizontal="center"/>
    </xf>
    <xf numFmtId="43" fontId="10" fillId="2" borderId="12" xfId="1" applyFont="1" applyFill="1" applyBorder="1" applyAlignment="1" applyProtection="1">
      <alignment horizontal="center"/>
    </xf>
    <xf numFmtId="43" fontId="10" fillId="0" borderId="12" xfId="1" applyFont="1" applyBorder="1" applyProtection="1"/>
    <xf numFmtId="43" fontId="10" fillId="0" borderId="30" xfId="1" applyFont="1" applyBorder="1" applyProtection="1"/>
    <xf numFmtId="43" fontId="10" fillId="0" borderId="0" xfId="1" applyFont="1" applyBorder="1" applyAlignment="1" applyProtection="1">
      <alignment horizontal="center"/>
    </xf>
    <xf numFmtId="43" fontId="8" fillId="0" borderId="17" xfId="1" applyFont="1" applyBorder="1" applyAlignment="1" applyProtection="1">
      <alignment horizontal="left" wrapText="1"/>
      <protection locked="0"/>
    </xf>
    <xf numFmtId="43" fontId="8" fillId="0" borderId="31" xfId="1" applyFont="1" applyBorder="1" applyAlignment="1" applyProtection="1">
      <alignment horizontal="left" wrapText="1"/>
      <protection locked="0"/>
    </xf>
    <xf numFmtId="164" fontId="10" fillId="0" borderId="0" xfId="1" applyNumberFormat="1" applyFont="1" applyBorder="1" applyAlignment="1" applyProtection="1">
      <alignment horizontal="center"/>
    </xf>
    <xf numFmtId="164" fontId="8" fillId="0" borderId="0" xfId="1" applyNumberFormat="1" applyFont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abSelected="1" showRuler="0" view="pageLayout" zoomScale="110" zoomScaleNormal="80" zoomScalePageLayoutView="110" workbookViewId="0">
      <selection activeCell="I6" sqref="I6"/>
    </sheetView>
  </sheetViews>
  <sheetFormatPr defaultColWidth="9.140625" defaultRowHeight="12.75" x14ac:dyDescent="0.2"/>
  <cols>
    <col min="1" max="1" width="30.42578125" style="18" customWidth="1"/>
    <col min="2" max="2" width="22.7109375" style="18" bestFit="1" customWidth="1"/>
    <col min="3" max="3" width="11.85546875" style="19" customWidth="1"/>
    <col min="4" max="4" width="8.7109375" style="19" bestFit="1" customWidth="1"/>
    <col min="5" max="5" width="13.42578125" style="19" bestFit="1" customWidth="1"/>
    <col min="6" max="6" width="9.140625" style="19"/>
    <col min="7" max="7" width="9.28515625" style="20" bestFit="1" customWidth="1"/>
    <col min="8" max="8" width="13.42578125" style="18" customWidth="1"/>
    <col min="9" max="9" width="12.42578125" style="21" customWidth="1"/>
    <col min="10" max="10" width="5.7109375" style="18" customWidth="1"/>
    <col min="11" max="16384" width="9.140625" style="18"/>
  </cols>
  <sheetData>
    <row r="1" spans="1:12" ht="1.5" customHeight="1" thickBot="1" x14ac:dyDescent="0.25"/>
    <row r="2" spans="1:12" ht="23.25" customHeight="1" thickBot="1" x14ac:dyDescent="0.35">
      <c r="A2" s="111" t="s">
        <v>62</v>
      </c>
      <c r="B2" s="112"/>
      <c r="C2" s="112"/>
      <c r="D2" s="112"/>
      <c r="E2" s="112"/>
      <c r="F2" s="112"/>
      <c r="G2" s="112"/>
      <c r="H2" s="112"/>
      <c r="I2" s="56" t="s">
        <v>59</v>
      </c>
      <c r="J2" s="57"/>
    </row>
    <row r="3" spans="1:12" ht="24" customHeight="1" thickBot="1" x14ac:dyDescent="0.3">
      <c r="A3" s="113" t="s">
        <v>55</v>
      </c>
      <c r="B3" s="114"/>
      <c r="C3" s="114"/>
      <c r="D3" s="114"/>
      <c r="E3" s="114"/>
      <c r="F3" s="114"/>
      <c r="G3" s="114"/>
      <c r="H3" s="114"/>
      <c r="I3" s="56" t="s">
        <v>43</v>
      </c>
      <c r="J3" s="57"/>
    </row>
    <row r="4" spans="1:12" ht="17.100000000000001" customHeight="1" thickBot="1" x14ac:dyDescent="0.25">
      <c r="A4" s="106" t="s">
        <v>68</v>
      </c>
      <c r="B4" s="107"/>
      <c r="C4" s="107"/>
      <c r="D4" s="107"/>
      <c r="E4" s="107"/>
      <c r="F4" s="107"/>
      <c r="G4" s="107"/>
      <c r="H4" s="107"/>
      <c r="I4" s="58" t="s">
        <v>42</v>
      </c>
      <c r="J4" s="59"/>
    </row>
    <row r="5" spans="1:12" ht="16.5" thickBot="1" x14ac:dyDescent="0.25">
      <c r="A5" s="108"/>
      <c r="B5" s="109"/>
      <c r="C5" s="109"/>
      <c r="D5" s="109"/>
      <c r="E5" s="109"/>
      <c r="F5" s="109"/>
      <c r="G5" s="109"/>
      <c r="H5" s="109"/>
      <c r="I5" s="58" t="s">
        <v>38</v>
      </c>
      <c r="J5" s="59"/>
    </row>
    <row r="6" spans="1:12" ht="16.5" thickBot="1" x14ac:dyDescent="0.3">
      <c r="A6" s="115" t="s">
        <v>60</v>
      </c>
      <c r="B6" s="116"/>
      <c r="C6" s="117"/>
      <c r="D6" s="117"/>
      <c r="E6" s="117"/>
      <c r="F6" s="117"/>
      <c r="G6" s="117"/>
      <c r="H6" s="118"/>
      <c r="I6" s="55"/>
    </row>
    <row r="7" spans="1:12" ht="13.5" thickBot="1" x14ac:dyDescent="0.25">
      <c r="A7" s="62"/>
      <c r="B7" s="63"/>
      <c r="C7" s="64"/>
      <c r="D7" s="64"/>
      <c r="E7" s="64"/>
      <c r="F7" s="64"/>
      <c r="G7" s="65"/>
      <c r="H7" s="66"/>
      <c r="I7" s="25"/>
    </row>
    <row r="8" spans="1:12" x14ac:dyDescent="0.2">
      <c r="A8" s="67" t="s">
        <v>29</v>
      </c>
      <c r="B8" s="68" t="s">
        <v>30</v>
      </c>
      <c r="C8" s="69" t="s">
        <v>0</v>
      </c>
      <c r="D8" s="69" t="s">
        <v>1</v>
      </c>
      <c r="E8" s="69" t="s">
        <v>24</v>
      </c>
      <c r="F8" s="69" t="s">
        <v>5</v>
      </c>
      <c r="G8" s="70" t="s">
        <v>2</v>
      </c>
      <c r="H8" s="71" t="s">
        <v>25</v>
      </c>
      <c r="I8" s="27" t="s">
        <v>31</v>
      </c>
    </row>
    <row r="9" spans="1:12" ht="15.75" thickBot="1" x14ac:dyDescent="0.25">
      <c r="A9" s="72"/>
      <c r="B9" s="73"/>
      <c r="C9" s="74" t="s">
        <v>65</v>
      </c>
      <c r="D9" s="75"/>
      <c r="E9" s="75" t="s">
        <v>26</v>
      </c>
      <c r="F9" s="75" t="s">
        <v>6</v>
      </c>
      <c r="G9" s="76" t="s">
        <v>4</v>
      </c>
      <c r="H9" s="77" t="s">
        <v>3</v>
      </c>
      <c r="I9" s="28" t="s">
        <v>32</v>
      </c>
    </row>
    <row r="10" spans="1:12" s="30" customFormat="1" ht="15" x14ac:dyDescent="0.2">
      <c r="A10" s="120" t="s">
        <v>61</v>
      </c>
      <c r="B10" s="26"/>
      <c r="C10" s="78" t="s">
        <v>66</v>
      </c>
      <c r="D10" s="69" t="s">
        <v>7</v>
      </c>
      <c r="E10" s="69" t="s">
        <v>9</v>
      </c>
      <c r="F10" s="69" t="s">
        <v>8</v>
      </c>
      <c r="G10" s="79" t="s">
        <v>10</v>
      </c>
      <c r="H10" s="71" t="s">
        <v>11</v>
      </c>
      <c r="I10" s="29"/>
      <c r="K10" s="30" t="s">
        <v>15</v>
      </c>
    </row>
    <row r="11" spans="1:12" x14ac:dyDescent="0.2">
      <c r="A11" s="121"/>
      <c r="B11" s="31"/>
      <c r="C11" s="61"/>
      <c r="D11" s="33"/>
      <c r="E11" s="33"/>
      <c r="F11" s="60">
        <f>C11*D11*E11</f>
        <v>0</v>
      </c>
      <c r="G11" s="1">
        <v>17.5</v>
      </c>
      <c r="H11" s="2">
        <f>F11*G11</f>
        <v>0</v>
      </c>
      <c r="I11" s="3"/>
      <c r="L11" s="18" t="s">
        <v>15</v>
      </c>
    </row>
    <row r="12" spans="1:12" ht="13.5" thickBot="1" x14ac:dyDescent="0.25">
      <c r="A12" s="35"/>
      <c r="B12" s="36"/>
      <c r="C12" s="33"/>
      <c r="D12" s="33"/>
      <c r="E12" s="33"/>
      <c r="F12" s="60">
        <f t="shared" ref="F12:F38" si="0">C12*D12*E12</f>
        <v>0</v>
      </c>
      <c r="G12" s="1">
        <v>17.5</v>
      </c>
      <c r="H12" s="2">
        <f>F12*G12</f>
        <v>0</v>
      </c>
      <c r="I12" s="3"/>
    </row>
    <row r="13" spans="1:12" ht="13.5" thickBot="1" x14ac:dyDescent="0.25">
      <c r="A13" s="37"/>
      <c r="B13" s="31"/>
      <c r="C13" s="33"/>
      <c r="D13" s="33"/>
      <c r="E13" s="33"/>
      <c r="F13" s="60">
        <f t="shared" si="0"/>
        <v>0</v>
      </c>
      <c r="G13" s="1">
        <v>17.5</v>
      </c>
      <c r="H13" s="2">
        <f>F13*G13</f>
        <v>0</v>
      </c>
      <c r="I13" s="4">
        <f>SUM(H11:H13)</f>
        <v>0</v>
      </c>
      <c r="L13" s="18" t="s">
        <v>15</v>
      </c>
    </row>
    <row r="14" spans="1:12" x14ac:dyDescent="0.2">
      <c r="A14" s="37" t="s">
        <v>27</v>
      </c>
      <c r="B14" s="36"/>
      <c r="C14" s="33"/>
      <c r="D14" s="33"/>
      <c r="E14" s="33"/>
      <c r="F14" s="60">
        <f t="shared" si="0"/>
        <v>0</v>
      </c>
      <c r="G14" s="1">
        <v>17.5</v>
      </c>
      <c r="H14" s="2">
        <f>F14*G14</f>
        <v>0</v>
      </c>
      <c r="I14" s="3"/>
    </row>
    <row r="15" spans="1:12" x14ac:dyDescent="0.2">
      <c r="A15" s="37"/>
      <c r="B15" s="31"/>
      <c r="C15" s="33"/>
      <c r="D15" s="33"/>
      <c r="E15" s="33"/>
      <c r="F15" s="60">
        <f t="shared" si="0"/>
        <v>0</v>
      </c>
      <c r="G15" s="1">
        <v>17.5</v>
      </c>
      <c r="H15" s="2">
        <f>F15*G15</f>
        <v>0</v>
      </c>
      <c r="I15" s="3"/>
    </row>
    <row r="16" spans="1:12" x14ac:dyDescent="0.2">
      <c r="A16" s="37"/>
      <c r="B16" s="31"/>
      <c r="C16" s="33"/>
      <c r="D16" s="33"/>
      <c r="E16" s="33"/>
      <c r="F16" s="60">
        <f t="shared" si="0"/>
        <v>0</v>
      </c>
      <c r="G16" s="1">
        <v>17.5</v>
      </c>
      <c r="H16" s="2">
        <f t="shared" ref="H16:H23" si="1">F16*G16</f>
        <v>0</v>
      </c>
      <c r="I16" s="3"/>
    </row>
    <row r="17" spans="1:9" x14ac:dyDescent="0.2">
      <c r="A17" s="37"/>
      <c r="B17" s="31"/>
      <c r="C17" s="33"/>
      <c r="D17" s="33"/>
      <c r="E17" s="33"/>
      <c r="F17" s="60">
        <f t="shared" si="0"/>
        <v>0</v>
      </c>
      <c r="G17" s="1">
        <v>17.5</v>
      </c>
      <c r="H17" s="2">
        <f t="shared" si="1"/>
        <v>0</v>
      </c>
      <c r="I17" s="3"/>
    </row>
    <row r="18" spans="1:9" x14ac:dyDescent="0.2">
      <c r="A18" s="37"/>
      <c r="B18" s="31"/>
      <c r="C18" s="33"/>
      <c r="D18" s="33"/>
      <c r="E18" s="33"/>
      <c r="F18" s="60">
        <f t="shared" si="0"/>
        <v>0</v>
      </c>
      <c r="G18" s="1">
        <v>17.5</v>
      </c>
      <c r="H18" s="2">
        <f t="shared" si="1"/>
        <v>0</v>
      </c>
      <c r="I18" s="3"/>
    </row>
    <row r="19" spans="1:9" x14ac:dyDescent="0.2">
      <c r="A19" s="37"/>
      <c r="B19" s="31"/>
      <c r="C19" s="33"/>
      <c r="D19" s="33"/>
      <c r="E19" s="33"/>
      <c r="F19" s="60">
        <f t="shared" si="0"/>
        <v>0</v>
      </c>
      <c r="G19" s="1">
        <v>17.5</v>
      </c>
      <c r="H19" s="2">
        <f t="shared" si="1"/>
        <v>0</v>
      </c>
      <c r="I19" s="3"/>
    </row>
    <row r="20" spans="1:9" x14ac:dyDescent="0.2">
      <c r="A20" s="37"/>
      <c r="B20" s="31"/>
      <c r="C20" s="33"/>
      <c r="D20" s="33"/>
      <c r="E20" s="33"/>
      <c r="F20" s="60">
        <f t="shared" si="0"/>
        <v>0</v>
      </c>
      <c r="G20" s="1">
        <v>17.5</v>
      </c>
      <c r="H20" s="2">
        <f t="shared" si="1"/>
        <v>0</v>
      </c>
      <c r="I20" s="3"/>
    </row>
    <row r="21" spans="1:9" x14ac:dyDescent="0.2">
      <c r="A21" s="37"/>
      <c r="B21" s="31"/>
      <c r="C21" s="33"/>
      <c r="D21" s="33"/>
      <c r="E21" s="33"/>
      <c r="F21" s="60">
        <f t="shared" si="0"/>
        <v>0</v>
      </c>
      <c r="G21" s="1">
        <v>17.5</v>
      </c>
      <c r="H21" s="2">
        <f t="shared" si="1"/>
        <v>0</v>
      </c>
      <c r="I21" s="3"/>
    </row>
    <row r="22" spans="1:9" ht="13.5" thickBot="1" x14ac:dyDescent="0.25">
      <c r="A22" s="37"/>
      <c r="B22" s="31"/>
      <c r="C22" s="33"/>
      <c r="D22" s="33"/>
      <c r="E22" s="33"/>
      <c r="F22" s="60">
        <f t="shared" si="0"/>
        <v>0</v>
      </c>
      <c r="G22" s="1">
        <v>17.5</v>
      </c>
      <c r="H22" s="2">
        <f t="shared" si="1"/>
        <v>0</v>
      </c>
      <c r="I22" s="3"/>
    </row>
    <row r="23" spans="1:9" ht="13.5" thickBot="1" x14ac:dyDescent="0.25">
      <c r="A23" s="37"/>
      <c r="B23" s="31"/>
      <c r="C23" s="33"/>
      <c r="D23" s="33"/>
      <c r="E23" s="33"/>
      <c r="F23" s="60">
        <f t="shared" si="0"/>
        <v>0</v>
      </c>
      <c r="G23" s="1">
        <v>17.5</v>
      </c>
      <c r="H23" s="2">
        <f t="shared" si="1"/>
        <v>0</v>
      </c>
      <c r="I23" s="4">
        <f>SUM(H14:H23)</f>
        <v>0</v>
      </c>
    </row>
    <row r="24" spans="1:9" x14ac:dyDescent="0.2">
      <c r="A24" s="37" t="s">
        <v>23</v>
      </c>
      <c r="B24" s="31"/>
      <c r="C24" s="33"/>
      <c r="D24" s="33"/>
      <c r="E24" s="33"/>
      <c r="F24" s="60">
        <f t="shared" si="0"/>
        <v>0</v>
      </c>
      <c r="G24" s="1">
        <v>35</v>
      </c>
      <c r="H24" s="2">
        <f>F24*G24</f>
        <v>0</v>
      </c>
      <c r="I24" s="3"/>
    </row>
    <row r="25" spans="1:9" x14ac:dyDescent="0.2">
      <c r="A25" s="35" t="s">
        <v>41</v>
      </c>
      <c r="B25" s="31"/>
      <c r="C25" s="33"/>
      <c r="D25" s="33"/>
      <c r="E25" s="33"/>
      <c r="F25" s="60">
        <f t="shared" si="0"/>
        <v>0</v>
      </c>
      <c r="G25" s="1">
        <v>35</v>
      </c>
      <c r="H25" s="2">
        <f>F25*G25</f>
        <v>0</v>
      </c>
      <c r="I25" s="3"/>
    </row>
    <row r="26" spans="1:9" x14ac:dyDescent="0.2">
      <c r="A26" s="35" t="s">
        <v>45</v>
      </c>
      <c r="B26" s="31"/>
      <c r="C26" s="33"/>
      <c r="D26" s="33"/>
      <c r="E26" s="33"/>
      <c r="F26" s="60">
        <f t="shared" si="0"/>
        <v>0</v>
      </c>
      <c r="G26" s="1">
        <v>35</v>
      </c>
      <c r="H26" s="2">
        <f t="shared" ref="H26:H31" si="2">F26*G26</f>
        <v>0</v>
      </c>
      <c r="I26" s="3"/>
    </row>
    <row r="27" spans="1:9" x14ac:dyDescent="0.2">
      <c r="A27" s="37"/>
      <c r="B27" s="31"/>
      <c r="C27" s="33"/>
      <c r="D27" s="33"/>
      <c r="E27" s="33"/>
      <c r="F27" s="60">
        <f t="shared" si="0"/>
        <v>0</v>
      </c>
      <c r="G27" s="1">
        <v>35</v>
      </c>
      <c r="H27" s="2">
        <f t="shared" si="2"/>
        <v>0</v>
      </c>
      <c r="I27" s="3"/>
    </row>
    <row r="28" spans="1:9" x14ac:dyDescent="0.2">
      <c r="A28" s="37"/>
      <c r="B28" s="31"/>
      <c r="C28" s="33"/>
      <c r="D28" s="33"/>
      <c r="E28" s="33"/>
      <c r="F28" s="60">
        <f t="shared" si="0"/>
        <v>0</v>
      </c>
      <c r="G28" s="1">
        <v>35</v>
      </c>
      <c r="H28" s="2">
        <f t="shared" si="2"/>
        <v>0</v>
      </c>
      <c r="I28" s="3"/>
    </row>
    <row r="29" spans="1:9" x14ac:dyDescent="0.2">
      <c r="A29" s="37"/>
      <c r="B29" s="31"/>
      <c r="C29" s="33"/>
      <c r="D29" s="33"/>
      <c r="E29" s="33"/>
      <c r="F29" s="60">
        <f t="shared" si="0"/>
        <v>0</v>
      </c>
      <c r="G29" s="1">
        <v>35</v>
      </c>
      <c r="H29" s="2">
        <f t="shared" si="2"/>
        <v>0</v>
      </c>
      <c r="I29" s="3"/>
    </row>
    <row r="30" spans="1:9" x14ac:dyDescent="0.2">
      <c r="A30" s="37"/>
      <c r="B30" s="31"/>
      <c r="C30" s="33"/>
      <c r="D30" s="33"/>
      <c r="E30" s="33"/>
      <c r="F30" s="60">
        <f t="shared" si="0"/>
        <v>0</v>
      </c>
      <c r="G30" s="1">
        <v>35</v>
      </c>
      <c r="H30" s="2">
        <f t="shared" si="2"/>
        <v>0</v>
      </c>
      <c r="I30" s="3"/>
    </row>
    <row r="31" spans="1:9" x14ac:dyDescent="0.2">
      <c r="A31" s="37"/>
      <c r="B31" s="31"/>
      <c r="C31" s="33"/>
      <c r="D31" s="33"/>
      <c r="E31" s="33"/>
      <c r="F31" s="60">
        <f t="shared" si="0"/>
        <v>0</v>
      </c>
      <c r="G31" s="1">
        <v>35</v>
      </c>
      <c r="H31" s="2">
        <f t="shared" si="2"/>
        <v>0</v>
      </c>
      <c r="I31" s="3"/>
    </row>
    <row r="32" spans="1:9" x14ac:dyDescent="0.2">
      <c r="A32" s="37"/>
      <c r="B32" s="31"/>
      <c r="C32" s="33"/>
      <c r="D32" s="33"/>
      <c r="E32" s="33"/>
      <c r="F32" s="60">
        <f t="shared" si="0"/>
        <v>0</v>
      </c>
      <c r="G32" s="1"/>
      <c r="H32" s="5"/>
      <c r="I32" s="3"/>
    </row>
    <row r="33" spans="1:9" ht="13.5" thickBot="1" x14ac:dyDescent="0.25">
      <c r="A33" s="37"/>
      <c r="B33" s="31"/>
      <c r="C33" s="33"/>
      <c r="D33" s="33"/>
      <c r="E33" s="33"/>
      <c r="F33" s="60">
        <f t="shared" si="0"/>
        <v>0</v>
      </c>
      <c r="G33" s="1"/>
      <c r="H33" s="5"/>
      <c r="I33" s="3"/>
    </row>
    <row r="34" spans="1:9" ht="13.5" thickBot="1" x14ac:dyDescent="0.25">
      <c r="A34" s="37"/>
      <c r="B34" s="31"/>
      <c r="C34" s="33"/>
      <c r="D34" s="33"/>
      <c r="E34" s="33"/>
      <c r="F34" s="60">
        <f t="shared" si="0"/>
        <v>0</v>
      </c>
      <c r="G34" s="1"/>
      <c r="H34" s="5"/>
      <c r="I34" s="4">
        <f>SUM(H24:H34)</f>
        <v>0</v>
      </c>
    </row>
    <row r="35" spans="1:9" x14ac:dyDescent="0.2">
      <c r="A35" s="37"/>
      <c r="B35" s="31"/>
      <c r="C35" s="33"/>
      <c r="D35" s="33"/>
      <c r="E35" s="33"/>
      <c r="F35" s="60">
        <f t="shared" si="0"/>
        <v>0</v>
      </c>
      <c r="G35" s="1"/>
      <c r="H35" s="5"/>
      <c r="I35" s="3"/>
    </row>
    <row r="36" spans="1:9" x14ac:dyDescent="0.2">
      <c r="A36" s="37"/>
      <c r="B36" s="31"/>
      <c r="C36" s="33"/>
      <c r="D36" s="33"/>
      <c r="E36" s="33"/>
      <c r="F36" s="60">
        <f t="shared" si="0"/>
        <v>0</v>
      </c>
      <c r="G36" s="1">
        <v>41.32</v>
      </c>
      <c r="H36" s="5">
        <f>F36*G36</f>
        <v>0</v>
      </c>
      <c r="I36" s="3"/>
    </row>
    <row r="37" spans="1:9" ht="13.5" thickBot="1" x14ac:dyDescent="0.25">
      <c r="A37" s="37"/>
      <c r="B37" s="31"/>
      <c r="C37" s="33"/>
      <c r="D37" s="33"/>
      <c r="E37" s="33"/>
      <c r="F37" s="60">
        <f t="shared" si="0"/>
        <v>0</v>
      </c>
      <c r="G37" s="1">
        <v>41.32</v>
      </c>
      <c r="H37" s="5">
        <f>F37*G37</f>
        <v>0</v>
      </c>
      <c r="I37" s="3"/>
    </row>
    <row r="38" spans="1:9" ht="13.5" thickBot="1" x14ac:dyDescent="0.25">
      <c r="A38" s="37"/>
      <c r="B38" s="31"/>
      <c r="C38" s="33"/>
      <c r="D38" s="33"/>
      <c r="E38" s="33"/>
      <c r="F38" s="60">
        <f t="shared" si="0"/>
        <v>0</v>
      </c>
      <c r="G38" s="1">
        <v>41.32</v>
      </c>
      <c r="H38" s="5">
        <f>F38*G38</f>
        <v>0</v>
      </c>
      <c r="I38" s="4">
        <f>SUM(H35:H38)</f>
        <v>0</v>
      </c>
    </row>
    <row r="39" spans="1:9" ht="13.5" thickBot="1" x14ac:dyDescent="0.25">
      <c r="A39" s="39" t="s">
        <v>52</v>
      </c>
      <c r="B39" s="31"/>
      <c r="C39" s="40"/>
      <c r="D39" s="40"/>
      <c r="E39" s="40"/>
      <c r="F39" s="38">
        <f t="shared" ref="F39:F49" si="3">C39*D39*E39</f>
        <v>0</v>
      </c>
      <c r="G39" s="1" t="s">
        <v>15</v>
      </c>
      <c r="H39" s="6"/>
      <c r="I39" s="4">
        <f>I38+I34+I23+I13</f>
        <v>0</v>
      </c>
    </row>
    <row r="40" spans="1:9" x14ac:dyDescent="0.2">
      <c r="A40" s="32" t="s">
        <v>53</v>
      </c>
      <c r="B40" s="33"/>
      <c r="C40" s="33">
        <v>0</v>
      </c>
      <c r="D40" s="33">
        <v>0</v>
      </c>
      <c r="E40" s="33">
        <v>0</v>
      </c>
      <c r="F40" s="33">
        <v>0</v>
      </c>
      <c r="G40" s="7">
        <v>0</v>
      </c>
      <c r="H40" s="6">
        <v>0</v>
      </c>
      <c r="I40" s="3"/>
    </row>
    <row r="41" spans="1:9" x14ac:dyDescent="0.2">
      <c r="A41" s="37" t="s">
        <v>37</v>
      </c>
      <c r="B41" s="31"/>
      <c r="C41" s="40"/>
      <c r="D41" s="40"/>
      <c r="E41" s="40"/>
      <c r="F41" s="34">
        <f t="shared" si="3"/>
        <v>0</v>
      </c>
      <c r="G41" s="1">
        <v>12.5</v>
      </c>
      <c r="H41" s="6">
        <f t="shared" ref="H41:H53" si="4">F41*G41</f>
        <v>0</v>
      </c>
      <c r="I41" s="3"/>
    </row>
    <row r="42" spans="1:9" ht="13.5" thickBot="1" x14ac:dyDescent="0.25">
      <c r="A42" s="35" t="s">
        <v>36</v>
      </c>
      <c r="B42" s="31"/>
      <c r="C42" s="40"/>
      <c r="D42" s="40"/>
      <c r="E42" s="40"/>
      <c r="F42" s="34">
        <f t="shared" si="3"/>
        <v>0</v>
      </c>
      <c r="G42" s="1">
        <v>12.5</v>
      </c>
      <c r="H42" s="6">
        <f t="shared" si="4"/>
        <v>0</v>
      </c>
      <c r="I42" s="3"/>
    </row>
    <row r="43" spans="1:9" ht="13.5" thickBot="1" x14ac:dyDescent="0.25">
      <c r="A43" s="37"/>
      <c r="B43" s="31"/>
      <c r="C43" s="40"/>
      <c r="D43" s="40"/>
      <c r="E43" s="40"/>
      <c r="F43" s="34">
        <f t="shared" si="3"/>
        <v>0</v>
      </c>
      <c r="G43" s="1">
        <v>12.5</v>
      </c>
      <c r="H43" s="6">
        <f t="shared" si="4"/>
        <v>0</v>
      </c>
      <c r="I43" s="4">
        <f>SUM(H40:H43)</f>
        <v>0</v>
      </c>
    </row>
    <row r="44" spans="1:9" x14ac:dyDescent="0.2">
      <c r="A44" s="37" t="s">
        <v>39</v>
      </c>
      <c r="B44" s="31"/>
      <c r="C44" s="40"/>
      <c r="D44" s="40"/>
      <c r="E44" s="40"/>
      <c r="F44" s="34">
        <f t="shared" si="3"/>
        <v>0</v>
      </c>
      <c r="G44" s="1">
        <v>14.5</v>
      </c>
      <c r="H44" s="6">
        <f t="shared" si="4"/>
        <v>0</v>
      </c>
      <c r="I44" s="3"/>
    </row>
    <row r="45" spans="1:9" ht="13.5" thickBot="1" x14ac:dyDescent="0.25">
      <c r="A45" s="35" t="s">
        <v>15</v>
      </c>
      <c r="B45" s="31"/>
      <c r="C45" s="40"/>
      <c r="D45" s="40"/>
      <c r="E45" s="40"/>
      <c r="F45" s="34">
        <f t="shared" si="3"/>
        <v>0</v>
      </c>
      <c r="G45" s="1">
        <v>14.5</v>
      </c>
      <c r="H45" s="6">
        <f t="shared" si="4"/>
        <v>0</v>
      </c>
      <c r="I45" s="3"/>
    </row>
    <row r="46" spans="1:9" ht="13.5" thickBot="1" x14ac:dyDescent="0.25">
      <c r="A46" s="37"/>
      <c r="B46" s="31"/>
      <c r="C46" s="40"/>
      <c r="D46" s="40"/>
      <c r="E46" s="40"/>
      <c r="F46" s="34">
        <f t="shared" si="3"/>
        <v>0</v>
      </c>
      <c r="G46" s="1">
        <v>14.5</v>
      </c>
      <c r="H46" s="6">
        <f t="shared" si="4"/>
        <v>0</v>
      </c>
      <c r="I46" s="4">
        <f>SUM(H44:H46)</f>
        <v>0</v>
      </c>
    </row>
    <row r="47" spans="1:9" x14ac:dyDescent="0.2">
      <c r="A47" s="37" t="s">
        <v>40</v>
      </c>
      <c r="B47" s="31"/>
      <c r="C47" s="40"/>
      <c r="D47" s="40"/>
      <c r="E47" s="40"/>
      <c r="F47" s="34">
        <f t="shared" si="3"/>
        <v>0</v>
      </c>
      <c r="G47" s="1">
        <v>14.5</v>
      </c>
      <c r="H47" s="6">
        <f t="shared" si="4"/>
        <v>0</v>
      </c>
      <c r="I47" s="3"/>
    </row>
    <row r="48" spans="1:9" ht="13.5" thickBot="1" x14ac:dyDescent="0.25">
      <c r="A48" s="35" t="s">
        <v>15</v>
      </c>
      <c r="B48" s="31"/>
      <c r="C48" s="40"/>
      <c r="D48" s="40"/>
      <c r="E48" s="40"/>
      <c r="F48" s="34">
        <f t="shared" si="3"/>
        <v>0</v>
      </c>
      <c r="G48" s="1">
        <v>14.5</v>
      </c>
      <c r="H48" s="6">
        <f t="shared" si="4"/>
        <v>0</v>
      </c>
      <c r="I48" s="3"/>
    </row>
    <row r="49" spans="1:12" ht="13.5" thickBot="1" x14ac:dyDescent="0.25">
      <c r="A49" s="37"/>
      <c r="B49" s="31"/>
      <c r="C49" s="40"/>
      <c r="D49" s="40"/>
      <c r="E49" s="40"/>
      <c r="F49" s="34">
        <f t="shared" si="3"/>
        <v>0</v>
      </c>
      <c r="G49" s="1">
        <v>14.5</v>
      </c>
      <c r="H49" s="6">
        <f t="shared" si="4"/>
        <v>0</v>
      </c>
      <c r="I49" s="4">
        <f>SUM(H47:H49)</f>
        <v>0</v>
      </c>
    </row>
    <row r="50" spans="1:12" x14ac:dyDescent="0.2">
      <c r="A50" s="37" t="s">
        <v>46</v>
      </c>
      <c r="B50" s="37" t="s">
        <v>47</v>
      </c>
      <c r="C50" s="41"/>
      <c r="D50" s="41"/>
      <c r="E50" s="41"/>
      <c r="F50" s="34"/>
      <c r="G50" s="1">
        <v>41.32</v>
      </c>
      <c r="H50" s="6">
        <f>F50*G50</f>
        <v>0</v>
      </c>
      <c r="I50" s="8"/>
      <c r="L50" s="18" t="s">
        <v>15</v>
      </c>
    </row>
    <row r="51" spans="1:12" x14ac:dyDescent="0.2">
      <c r="A51" s="37" t="s">
        <v>15</v>
      </c>
      <c r="B51" s="37" t="s">
        <v>48</v>
      </c>
      <c r="C51" s="41"/>
      <c r="D51" s="41"/>
      <c r="E51" s="41"/>
      <c r="F51" s="34"/>
      <c r="G51" s="1">
        <v>41.32</v>
      </c>
      <c r="H51" s="6">
        <f>F51*G51</f>
        <v>0</v>
      </c>
      <c r="I51" s="8"/>
      <c r="L51" s="18" t="s">
        <v>15</v>
      </c>
    </row>
    <row r="52" spans="1:12" ht="13.5" thickBot="1" x14ac:dyDescent="0.25">
      <c r="A52" s="37" t="s">
        <v>12</v>
      </c>
      <c r="B52" s="37" t="s">
        <v>47</v>
      </c>
      <c r="C52" s="41"/>
      <c r="D52" s="41"/>
      <c r="E52" s="41"/>
      <c r="F52" s="34"/>
      <c r="G52" s="1">
        <v>41.32</v>
      </c>
      <c r="H52" s="6">
        <f>F52*G52</f>
        <v>0</v>
      </c>
      <c r="I52" s="8"/>
      <c r="L52" s="18" t="s">
        <v>15</v>
      </c>
    </row>
    <row r="53" spans="1:12" ht="13.5" thickBot="1" x14ac:dyDescent="0.25">
      <c r="A53" s="37" t="s">
        <v>15</v>
      </c>
      <c r="B53" s="31" t="s">
        <v>49</v>
      </c>
      <c r="C53" s="41"/>
      <c r="D53" s="41"/>
      <c r="E53" s="41"/>
      <c r="F53" s="34"/>
      <c r="G53" s="1">
        <v>18.5</v>
      </c>
      <c r="H53" s="6">
        <f t="shared" si="4"/>
        <v>0</v>
      </c>
      <c r="I53" s="9">
        <f>SUM(H50:H53)</f>
        <v>0</v>
      </c>
      <c r="L53" s="18" t="s">
        <v>15</v>
      </c>
    </row>
    <row r="54" spans="1:12" ht="13.5" thickBot="1" x14ac:dyDescent="0.25">
      <c r="A54" s="37" t="s">
        <v>15</v>
      </c>
      <c r="B54" s="31" t="s">
        <v>15</v>
      </c>
      <c r="C54" s="41">
        <v>0</v>
      </c>
      <c r="D54" s="41">
        <v>0</v>
      </c>
      <c r="E54" s="41">
        <v>0</v>
      </c>
      <c r="F54" s="34">
        <v>0</v>
      </c>
      <c r="G54" s="1">
        <v>0</v>
      </c>
      <c r="H54" s="10">
        <f>F54*G54</f>
        <v>0</v>
      </c>
      <c r="I54" s="4">
        <v>0</v>
      </c>
    </row>
    <row r="55" spans="1:12" ht="13.5" thickBot="1" x14ac:dyDescent="0.25">
      <c r="A55" s="39" t="s">
        <v>33</v>
      </c>
      <c r="B55" s="42"/>
      <c r="C55" s="41"/>
      <c r="D55" s="41"/>
      <c r="E55" s="41"/>
      <c r="F55" s="41"/>
      <c r="G55" s="1"/>
      <c r="H55" s="11">
        <f>SUM(H11:H54)</f>
        <v>0</v>
      </c>
      <c r="I55" s="4">
        <f>I53+I49+I46+I43+I38+I34+I23+I13</f>
        <v>0</v>
      </c>
    </row>
    <row r="56" spans="1:12" x14ac:dyDescent="0.2">
      <c r="A56" s="37" t="s">
        <v>18</v>
      </c>
      <c r="B56" s="31"/>
      <c r="C56" s="41"/>
      <c r="D56" s="41"/>
      <c r="E56" s="41"/>
      <c r="F56" s="41"/>
      <c r="G56" s="1"/>
      <c r="H56" s="10">
        <f>H55*8.5/100</f>
        <v>0</v>
      </c>
      <c r="I56" s="12">
        <f>I55*8.5/100</f>
        <v>0</v>
      </c>
    </row>
    <row r="57" spans="1:12" x14ac:dyDescent="0.2">
      <c r="A57" s="37" t="s">
        <v>17</v>
      </c>
      <c r="B57" s="31"/>
      <c r="C57" s="41"/>
      <c r="D57" s="41"/>
      <c r="E57" s="41"/>
      <c r="F57" s="41"/>
      <c r="G57" s="1"/>
      <c r="H57" s="10">
        <f>H55*24.2/100</f>
        <v>0</v>
      </c>
      <c r="I57" s="12">
        <f>I55*24.2/100</f>
        <v>0</v>
      </c>
    </row>
    <row r="58" spans="1:12" x14ac:dyDescent="0.2">
      <c r="A58" s="39" t="s">
        <v>34</v>
      </c>
      <c r="B58" s="42"/>
      <c r="C58" s="41"/>
      <c r="D58" s="41"/>
      <c r="E58" s="41"/>
      <c r="F58" s="41"/>
      <c r="G58" s="1"/>
      <c r="H58" s="11">
        <f>H55+H56+H57</f>
        <v>0</v>
      </c>
      <c r="I58" s="12">
        <f>I55+I56+I57</f>
        <v>0</v>
      </c>
    </row>
    <row r="59" spans="1:12" x14ac:dyDescent="0.2">
      <c r="A59" s="37" t="s">
        <v>28</v>
      </c>
      <c r="B59" s="31"/>
      <c r="C59" s="33"/>
      <c r="D59" s="33"/>
      <c r="E59" s="33"/>
      <c r="F59" s="34"/>
      <c r="G59" s="1">
        <v>41.32</v>
      </c>
      <c r="H59" s="5">
        <f>F59*G59</f>
        <v>0</v>
      </c>
      <c r="I59" s="12"/>
    </row>
    <row r="60" spans="1:12" x14ac:dyDescent="0.2">
      <c r="A60" s="37"/>
      <c r="B60" s="31"/>
      <c r="C60" s="33"/>
      <c r="D60" s="33"/>
      <c r="E60" s="33"/>
      <c r="F60" s="34"/>
      <c r="G60" s="1">
        <v>41.32</v>
      </c>
      <c r="H60" s="5">
        <f>F60*G60</f>
        <v>0</v>
      </c>
      <c r="I60" s="12"/>
    </row>
    <row r="61" spans="1:12" x14ac:dyDescent="0.2">
      <c r="A61" s="37" t="s">
        <v>13</v>
      </c>
      <c r="B61" s="31"/>
      <c r="C61" s="41"/>
      <c r="D61" s="41"/>
      <c r="E61" s="41"/>
      <c r="F61" s="41"/>
      <c r="G61" s="1"/>
      <c r="H61" s="13"/>
      <c r="I61" s="12">
        <f>H61</f>
        <v>0</v>
      </c>
    </row>
    <row r="62" spans="1:12" x14ac:dyDescent="0.2">
      <c r="A62" s="37" t="s">
        <v>14</v>
      </c>
      <c r="B62" s="31"/>
      <c r="C62" s="41"/>
      <c r="D62" s="41"/>
      <c r="E62" s="41"/>
      <c r="F62" s="41"/>
      <c r="G62" s="1"/>
      <c r="H62" s="13"/>
      <c r="I62" s="12">
        <f>H62</f>
        <v>0</v>
      </c>
    </row>
    <row r="63" spans="1:12" ht="13.5" thickBot="1" x14ac:dyDescent="0.25">
      <c r="A63" s="43" t="s">
        <v>54</v>
      </c>
      <c r="B63" s="44"/>
      <c r="C63" s="45"/>
      <c r="D63" s="45"/>
      <c r="E63" s="45"/>
      <c r="F63" s="45"/>
      <c r="G63" s="14"/>
      <c r="H63" s="13">
        <v>0</v>
      </c>
      <c r="I63" s="15">
        <f>H63</f>
        <v>0</v>
      </c>
    </row>
    <row r="64" spans="1:12" ht="13.5" thickBot="1" x14ac:dyDescent="0.25">
      <c r="A64" s="46" t="s">
        <v>51</v>
      </c>
      <c r="B64" s="47"/>
      <c r="C64" s="48"/>
      <c r="D64" s="48"/>
      <c r="E64" s="48"/>
      <c r="F64" s="48"/>
      <c r="G64" s="16"/>
      <c r="H64" s="17">
        <f>H58+H59+H60+H61+H62+H63</f>
        <v>0</v>
      </c>
      <c r="I64" s="4">
        <f>H58+H59+H60+H61+H62+H63</f>
        <v>0</v>
      </c>
    </row>
    <row r="65" spans="1:9" s="22" customFormat="1" ht="21" customHeight="1" thickBot="1" x14ac:dyDescent="0.3">
      <c r="A65" s="80" t="s">
        <v>20</v>
      </c>
      <c r="B65" s="81"/>
      <c r="C65" s="82"/>
      <c r="D65" s="83"/>
      <c r="E65" s="82"/>
      <c r="F65" s="82"/>
      <c r="G65" s="84"/>
      <c r="H65" s="85"/>
      <c r="I65" s="4"/>
    </row>
    <row r="66" spans="1:9" s="22" customFormat="1" ht="21.2" customHeight="1" thickBot="1" x14ac:dyDescent="0.3">
      <c r="A66" s="80" t="s">
        <v>50</v>
      </c>
      <c r="B66" s="85"/>
      <c r="C66" s="82"/>
      <c r="D66" s="82"/>
      <c r="E66" s="82"/>
      <c r="F66" s="82"/>
      <c r="G66" s="84"/>
      <c r="H66" s="85"/>
      <c r="I66" s="86"/>
    </row>
    <row r="67" spans="1:9" s="22" customFormat="1" ht="21.2" customHeight="1" x14ac:dyDescent="0.2">
      <c r="A67" s="63"/>
      <c r="B67" s="63"/>
      <c r="C67" s="87"/>
      <c r="D67" s="87"/>
      <c r="E67" s="63"/>
      <c r="F67" s="63"/>
      <c r="G67" s="63"/>
      <c r="H67" s="63"/>
      <c r="I67" s="63"/>
    </row>
    <row r="68" spans="1:9" s="22" customFormat="1" ht="21.2" customHeight="1" x14ac:dyDescent="0.2">
      <c r="A68" s="53" t="s">
        <v>64</v>
      </c>
      <c r="B68" s="54">
        <f ca="1">TODAY()</f>
        <v>43739</v>
      </c>
      <c r="C68" s="87"/>
      <c r="D68" s="87"/>
      <c r="E68" s="119" t="s">
        <v>16</v>
      </c>
      <c r="F68" s="119"/>
      <c r="G68" s="119"/>
      <c r="H68" s="119"/>
      <c r="I68" s="119"/>
    </row>
    <row r="69" spans="1:9" s="22" customFormat="1" ht="38.1" customHeight="1" x14ac:dyDescent="0.2">
      <c r="A69" s="88"/>
      <c r="B69" s="88"/>
      <c r="C69" s="87"/>
      <c r="D69" s="87"/>
      <c r="E69" s="122" t="s">
        <v>57</v>
      </c>
      <c r="F69" s="122"/>
      <c r="G69" s="122"/>
      <c r="H69" s="122"/>
      <c r="I69" s="122"/>
    </row>
    <row r="70" spans="1:9" s="22" customFormat="1" ht="27" customHeight="1" x14ac:dyDescent="0.2">
      <c r="A70" s="88"/>
      <c r="B70" s="88"/>
      <c r="C70" s="87"/>
      <c r="D70" s="87"/>
      <c r="E70" s="89"/>
      <c r="F70" s="89"/>
      <c r="G70" s="89"/>
      <c r="H70" s="89"/>
      <c r="I70" s="89"/>
    </row>
    <row r="71" spans="1:9" ht="18.95" customHeight="1" x14ac:dyDescent="0.25">
      <c r="A71" s="90"/>
      <c r="B71" s="90"/>
      <c r="C71" s="91"/>
      <c r="D71" s="91"/>
      <c r="E71" s="92"/>
      <c r="F71" s="92"/>
      <c r="G71" s="93"/>
      <c r="H71" s="94"/>
      <c r="I71" s="95"/>
    </row>
    <row r="72" spans="1:9" ht="21" customHeight="1" x14ac:dyDescent="0.2">
      <c r="A72" s="90"/>
      <c r="B72" s="90"/>
      <c r="C72" s="91"/>
      <c r="D72" s="91"/>
      <c r="E72" s="122" t="s">
        <v>19</v>
      </c>
      <c r="F72" s="122"/>
      <c r="G72" s="122"/>
      <c r="H72" s="122"/>
      <c r="I72" s="122"/>
    </row>
    <row r="73" spans="1:9" s="22" customFormat="1" ht="21.2" customHeight="1" x14ac:dyDescent="0.2">
      <c r="A73" s="88"/>
      <c r="B73" s="88"/>
      <c r="C73" s="87"/>
      <c r="D73" s="87"/>
      <c r="E73" s="122" t="s">
        <v>56</v>
      </c>
      <c r="F73" s="122"/>
      <c r="G73" s="122"/>
      <c r="H73" s="122"/>
      <c r="I73" s="122"/>
    </row>
    <row r="74" spans="1:9" ht="33" customHeight="1" x14ac:dyDescent="0.2">
      <c r="A74" s="88"/>
      <c r="B74" s="88"/>
      <c r="C74" s="87"/>
      <c r="D74" s="87"/>
      <c r="E74" s="123" t="s">
        <v>67</v>
      </c>
      <c r="F74" s="123"/>
      <c r="G74" s="123"/>
      <c r="H74" s="123"/>
      <c r="I74" s="123"/>
    </row>
    <row r="75" spans="1:9" ht="21.2" customHeight="1" x14ac:dyDescent="0.2">
      <c r="A75" s="88"/>
      <c r="B75" s="88"/>
      <c r="C75" s="87"/>
      <c r="D75" s="87"/>
      <c r="E75" s="87"/>
      <c r="F75" s="87"/>
      <c r="G75" s="96"/>
      <c r="H75" s="87"/>
      <c r="I75" s="87"/>
    </row>
    <row r="76" spans="1:9" s="22" customFormat="1" ht="21.2" customHeight="1" x14ac:dyDescent="0.2">
      <c r="A76" s="53" t="s">
        <v>21</v>
      </c>
      <c r="B76" s="53" t="s">
        <v>58</v>
      </c>
      <c r="C76" s="110" t="s">
        <v>63</v>
      </c>
      <c r="D76" s="110"/>
      <c r="E76" s="110"/>
      <c r="F76" s="87"/>
      <c r="G76" s="97"/>
      <c r="H76" s="88"/>
      <c r="I76" s="98"/>
    </row>
    <row r="77" spans="1:9" s="22" customFormat="1" ht="21.2" customHeight="1" x14ac:dyDescent="0.2">
      <c r="A77" s="99" t="s">
        <v>22</v>
      </c>
      <c r="B77" s="53" t="s">
        <v>58</v>
      </c>
      <c r="C77" s="110" t="s">
        <v>63</v>
      </c>
      <c r="D77" s="110"/>
      <c r="E77" s="110"/>
      <c r="F77" s="87"/>
      <c r="G77" s="97"/>
      <c r="H77" s="88"/>
      <c r="I77" s="98"/>
    </row>
    <row r="78" spans="1:9" s="22" customFormat="1" ht="21.2" customHeight="1" thickBot="1" x14ac:dyDescent="0.25">
      <c r="A78" s="99"/>
      <c r="B78" s="53"/>
      <c r="C78" s="89"/>
      <c r="D78" s="100"/>
      <c r="E78" s="89"/>
      <c r="F78" s="87"/>
      <c r="G78" s="97"/>
      <c r="H78" s="88"/>
      <c r="I78" s="98"/>
    </row>
    <row r="79" spans="1:9" ht="21.2" customHeight="1" thickBot="1" x14ac:dyDescent="0.25">
      <c r="A79" s="103" t="s">
        <v>35</v>
      </c>
      <c r="B79" s="104"/>
      <c r="C79" s="105"/>
      <c r="D79" s="89"/>
      <c r="E79" s="94"/>
      <c r="F79" s="90"/>
      <c r="G79" s="101"/>
      <c r="H79" s="90"/>
      <c r="I79" s="90"/>
    </row>
    <row r="80" spans="1:9" ht="21.2" customHeight="1" x14ac:dyDescent="0.2">
      <c r="A80" s="53" t="s">
        <v>44</v>
      </c>
      <c r="B80" s="53"/>
      <c r="C80" s="87"/>
      <c r="D80" s="87"/>
      <c r="E80" s="87"/>
      <c r="F80" s="87"/>
      <c r="G80" s="97"/>
      <c r="H80" s="88"/>
      <c r="I80" s="102"/>
    </row>
    <row r="81" spans="1:9" ht="21.2" customHeight="1" x14ac:dyDescent="0.2">
      <c r="A81" s="49"/>
      <c r="B81" s="49"/>
      <c r="C81" s="50"/>
      <c r="D81" s="50"/>
      <c r="E81" s="50"/>
      <c r="F81" s="50"/>
      <c r="G81" s="51"/>
      <c r="H81" s="49"/>
      <c r="I81" s="52"/>
    </row>
    <row r="82" spans="1:9" ht="21.2" customHeight="1" x14ac:dyDescent="0.2">
      <c r="A82" s="22"/>
      <c r="B82" s="22"/>
      <c r="C82" s="23"/>
      <c r="D82" s="23"/>
      <c r="E82" s="23"/>
      <c r="F82" s="23"/>
      <c r="G82" s="24"/>
      <c r="H82" s="22"/>
    </row>
    <row r="83" spans="1:9" ht="21.2" customHeight="1" x14ac:dyDescent="0.2">
      <c r="A83" s="22"/>
      <c r="B83" s="22"/>
      <c r="C83" s="23"/>
      <c r="D83" s="23"/>
      <c r="E83" s="23"/>
      <c r="F83" s="23"/>
      <c r="G83" s="24"/>
      <c r="H83" s="22"/>
    </row>
    <row r="84" spans="1:9" ht="21.2" customHeight="1" x14ac:dyDescent="0.2">
      <c r="A84" s="22"/>
      <c r="B84" s="22"/>
      <c r="C84" s="23"/>
      <c r="D84" s="23"/>
      <c r="E84" s="23"/>
      <c r="F84" s="23"/>
      <c r="G84" s="24"/>
      <c r="H84" s="22"/>
    </row>
    <row r="85" spans="1:9" ht="21.2" customHeight="1" x14ac:dyDescent="0.2">
      <c r="A85" s="22"/>
      <c r="B85" s="22"/>
      <c r="C85" s="23"/>
      <c r="D85" s="23"/>
      <c r="E85" s="23"/>
      <c r="F85" s="23"/>
      <c r="G85" s="24"/>
      <c r="H85" s="22"/>
    </row>
    <row r="86" spans="1:9" x14ac:dyDescent="0.2">
      <c r="A86" s="22"/>
      <c r="B86" s="22"/>
      <c r="C86" s="23"/>
      <c r="D86" s="23"/>
      <c r="E86" s="23"/>
      <c r="F86" s="23"/>
      <c r="G86" s="24"/>
      <c r="H86" s="22"/>
    </row>
    <row r="87" spans="1:9" x14ac:dyDescent="0.2">
      <c r="A87" s="22"/>
      <c r="B87" s="22"/>
      <c r="C87" s="23"/>
      <c r="D87" s="23"/>
      <c r="E87" s="23"/>
      <c r="F87" s="23"/>
      <c r="G87" s="24"/>
      <c r="H87" s="22"/>
    </row>
    <row r="88" spans="1:9" x14ac:dyDescent="0.2">
      <c r="A88" s="22"/>
      <c r="B88" s="22"/>
      <c r="C88" s="23"/>
      <c r="D88" s="23"/>
      <c r="E88" s="23"/>
      <c r="F88" s="23"/>
      <c r="G88" s="24"/>
      <c r="H88" s="22"/>
    </row>
    <row r="89" spans="1:9" x14ac:dyDescent="0.2">
      <c r="A89" s="22"/>
      <c r="B89" s="22"/>
      <c r="C89" s="23"/>
      <c r="D89" s="23"/>
      <c r="E89" s="23"/>
      <c r="F89" s="23"/>
      <c r="G89" s="24"/>
      <c r="H89" s="22"/>
    </row>
    <row r="90" spans="1:9" x14ac:dyDescent="0.2">
      <c r="A90" s="22"/>
      <c r="B90" s="22"/>
      <c r="C90" s="23"/>
      <c r="D90" s="23"/>
      <c r="E90" s="23"/>
      <c r="F90" s="23"/>
      <c r="G90" s="24"/>
      <c r="H90" s="22"/>
    </row>
    <row r="91" spans="1:9" x14ac:dyDescent="0.2">
      <c r="A91" s="22"/>
      <c r="B91" s="22"/>
      <c r="C91" s="23"/>
      <c r="D91" s="23"/>
      <c r="E91" s="23"/>
      <c r="F91" s="23"/>
      <c r="G91" s="24"/>
      <c r="H91" s="22"/>
    </row>
    <row r="92" spans="1:9" x14ac:dyDescent="0.2">
      <c r="A92" s="22"/>
      <c r="B92" s="22"/>
      <c r="C92" s="23"/>
      <c r="D92" s="23"/>
      <c r="E92" s="23"/>
      <c r="F92" s="23"/>
      <c r="G92" s="24"/>
      <c r="H92" s="22"/>
    </row>
  </sheetData>
  <sheetProtection sheet="1" objects="1" scenarios="1" selectLockedCells="1"/>
  <mergeCells count="13">
    <mergeCell ref="A79:C79"/>
    <mergeCell ref="A4:H5"/>
    <mergeCell ref="C77:E77"/>
    <mergeCell ref="C76:E76"/>
    <mergeCell ref="A2:H2"/>
    <mergeCell ref="A3:H3"/>
    <mergeCell ref="A6:H6"/>
    <mergeCell ref="E68:I68"/>
    <mergeCell ref="A10:A11"/>
    <mergeCell ref="E72:I72"/>
    <mergeCell ref="E69:I69"/>
    <mergeCell ref="E74:I74"/>
    <mergeCell ref="E73:I73"/>
  </mergeCells>
  <phoneticPr fontId="0" type="noConversion"/>
  <printOptions gridLines="1"/>
  <pageMargins left="0.59055118110236227" right="0.39370078740157483" top="0.59055118110236227" bottom="0.59055118110236227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P.O.F.  2</vt:lpstr>
      <vt:lpstr>Foglio2</vt:lpstr>
      <vt:lpstr>Foglio3</vt:lpstr>
      <vt:lpstr>'P.O.F.  2'!Area_stampa</vt:lpstr>
    </vt:vector>
  </TitlesOfParts>
  <Company>ITIS  A. RIGHI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POF  1 - 2</dc:title>
  <dc:subject>scheda POF  1 - 2</dc:subject>
  <dc:creator>DSGA</dc:creator>
  <cp:lastModifiedBy>Giovanna Martano</cp:lastModifiedBy>
  <cp:lastPrinted>2019-10-01T13:54:26Z</cp:lastPrinted>
  <dcterms:created xsi:type="dcterms:W3CDTF">2002-09-16T18:00:30Z</dcterms:created>
  <dcterms:modified xsi:type="dcterms:W3CDTF">2019-10-01T13:54:31Z</dcterms:modified>
</cp:coreProperties>
</file>